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8E37C651-B033-435C-B4DB-3BC76F32459C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13" i="1"/>
  <c r="H80" i="1" l="1"/>
  <c r="H79" i="1"/>
  <c r="H78" i="1"/>
  <c r="H77" i="1"/>
  <c r="H76" i="1"/>
  <c r="H70" i="1"/>
  <c r="H68" i="1"/>
  <c r="H62" i="1"/>
  <c r="H60" i="1"/>
  <c r="H52" i="1"/>
  <c r="H36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D81" i="1" l="1"/>
  <c r="E37" i="1"/>
  <c r="H37" i="1" s="1"/>
  <c r="H27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<sst xmlns="http://schemas.openxmlformats.org/spreadsheetml/2006/main" count="94" uniqueCount="94">
  <si>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</si>
  <si>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</si>
  <si>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</si>
  <si>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</si>
  <si>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</si>
  <si>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</si>
  <si>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</si>
  <si>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</si>
  <si>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</si>
  <si>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</si>
  <si>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</si>
  <si>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</si>
  <si>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</si>
  <si>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</si>
  <si>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</si>
  <si>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</si>
  <si>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</si>
  <si>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</si>
  <si>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</si>
  <si>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</si>
  <si>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</si>
  <si>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</si>
  <si>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</si>
  <si>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</si>
  <si>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</si>
  <si>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</si>
  <si>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</si>
  <si>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</si>
  <si>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</si>
  <si>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</si>
  <si>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</si>
  <si>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</si>
  <si>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</si>
  <si>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</si>
  <si>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</si>
  <si>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</si>
  <si>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</si>
  <si>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</si>
  <si>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</si>
  <si>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</si>
  <si>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</si>
  <si>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</si>
  <si>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</si>
  <si>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</si>
  <si>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</si>
  <si>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</si>
  <si>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</si>
  <si>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</si>
  <si>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</si>
  <si>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</si>
  <si>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</si>
  <si>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</si>
  <si>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</si>
  <si>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</si>
  <si>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</si>
  <si>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</si>
  <si>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</si>
  <si>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</si>
  <si>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</si>
  <si>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</si>
  <si>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</si>
  <si>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</si>
  <si>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</si>
  <si>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</si>
  <si>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</si>
  <si>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</si>
  <si>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</si>
  <si>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</si>
  <si>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</si>
  <si>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</si>
  <si>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</si>
  <si>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</si>
  <si>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</si>
  <si>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</si>
  <si>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</si>
  <si>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</si>
  <si>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</si>
  <si>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</si>
  <si>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</si>
  <si>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</si>
  <si>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</si>
  <si>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</si>
  <si>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</si>
  <si>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</si>
  <si>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</si>
  <si>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</si>
  <si>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FIDEICOMISO TRÁNSITO AMIGO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</si>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</sst>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61" zoomScale="142" zoomScaleNormal="142" workbookViewId="0">
      <selection activeCell="D42" sqref="D4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157493.73000000001</v>
      </c>
      <c r="D27" s="16">
        <f>SUM(D28:D36)</f>
        <v>0</v>
      </c>
      <c r="E27" s="16">
        <f>D27+C27</f>
        <v>157493.73000000001</v>
      </c>
      <c r="F27" s="16">
        <f>SUM(F28:F36)</f>
        <v>0</v>
      </c>
      <c r="G27" s="16">
        <f>SUM(G28:G36)</f>
        <v>157493.73000000001</v>
      </c>
      <c r="H27" s="16">
        <f t="shared" si="1"/>
        <v>157493.73000000001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157493.73000000001</v>
      </c>
      <c r="D31" s="13">
        <v>0</v>
      </c>
      <c r="E31" s="18">
        <f t="shared" si="2"/>
        <v>157493.73000000001</v>
      </c>
      <c r="F31" s="12">
        <v>0</v>
      </c>
      <c r="G31" s="12">
        <v>157493.73000000001</v>
      </c>
      <c r="H31" s="20">
        <f t="shared" si="1"/>
        <v>157493.73000000001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31717784.190000001</v>
      </c>
      <c r="D37" s="16">
        <f>SUM(D38:D46)</f>
        <v>10298009.530000001</v>
      </c>
      <c r="E37" s="16">
        <f>C37+D37</f>
        <v>42015793.719999999</v>
      </c>
      <c r="F37" s="16">
        <f>SUM(F38:F46)</f>
        <v>0</v>
      </c>
      <c r="G37" s="16">
        <f>SUM(G38:G46)</f>
        <v>1069045</v>
      </c>
      <c r="H37" s="16">
        <f t="shared" si="1"/>
        <v>42015793.719999999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31717784.190000001</v>
      </c>
      <c r="D41" s="13">
        <f>13308587.14-1414038.88-1596538.73</f>
        <v>10298009.530000001</v>
      </c>
      <c r="E41" s="18">
        <f t="shared" si="3"/>
        <v>42015793.719999999</v>
      </c>
      <c r="F41" s="12">
        <v>0</v>
      </c>
      <c r="G41" s="12">
        <v>1069045</v>
      </c>
      <c r="H41" s="20">
        <f t="shared" ref="H41:H72" si="4">E41-F41</f>
        <v>42015793.719999999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31875277.920000002</v>
      </c>
      <c r="D81" s="22">
        <f>SUM(D73,D69,D61,D57,D47,D37,D27,D17,D9)</f>
        <v>10298009.530000001</v>
      </c>
      <c r="E81" s="22">
        <f>C81+D81</f>
        <v>42173287.450000003</v>
      </c>
      <c r="F81" s="22">
        <f>SUM(F73,F69,F61,F57,F47,F37,F17,F27,F9)</f>
        <v>0</v>
      </c>
      <c r="G81" s="22">
        <f>SUM(G73,G69,G61,G57,G47,G37,G27,G17,G9)</f>
        <v>1226538.73</v>
      </c>
      <c r="H81" s="22">
        <f t="shared" si="5"/>
        <v>42173287.450000003</v>
      </c>
    </row>
    <row r="83" spans="2:8" s="23" customFormat="1" x14ac:dyDescent="0.2"/>
    <row r="84" spans="2:8" s="23" customFormat="1" x14ac:dyDescent="0.2">
      <c r="B84" s="24" t="s">
        <v>88</v>
      </c>
      <c r="F84" s="26" t="s">
        <v>91</v>
      </c>
    </row>
    <row r="85" spans="2:8" s="23" customFormat="1" x14ac:dyDescent="0.2">
      <c r="B85" s="25" t="s">
        <v>89</v>
      </c>
      <c r="F85" s="26" t="s">
        <v>92</v>
      </c>
    </row>
    <row r="86" spans="2:8" s="23" customFormat="1" x14ac:dyDescent="0.2">
      <c r="B86" s="25" t="s">
        <v>90</v>
      </c>
      <c r="F86" s="26" t="s">
        <v>93</v>
      </c>
    </row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2025-01-29T15:56:55Z</cp:lastPrinted>
  <dcterms:created xsi:type="dcterms:W3CDTF">2019-12-04T16:22:52Z</dcterms:created>
  <dcterms:modified xsi:type="dcterms:W3CDTF">2025-01-29T15:57:19Z</dcterms:modified>
</cp:coreProperties>
</file>